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Archivos 2023\Cuenta Pública 2023\4to Trimestre 2023\"/>
    </mc:Choice>
  </mc:AlternateContent>
  <xr:revisionPtr revIDLastSave="0" documentId="13_ncr:1_{7557F435-397B-4C0F-BE97-962DC0C8F41D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26" i="3" l="1"/>
  <c r="B55" i="3" l="1"/>
  <c r="B48" i="3"/>
  <c r="B43" i="3"/>
  <c r="B32" i="3"/>
  <c r="B27" i="3"/>
  <c r="B13" i="3"/>
  <c r="B24" i="3" s="1"/>
  <c r="C66" i="3"/>
  <c r="C64" i="3"/>
  <c r="C61" i="3"/>
  <c r="C55" i="3"/>
  <c r="C48" i="3"/>
  <c r="C43" i="3"/>
  <c r="C32" i="3"/>
  <c r="C27" i="3"/>
  <c r="C24" i="3"/>
  <c r="C17" i="3"/>
  <c r="C13" i="3"/>
  <c r="B26" i="3" l="1"/>
  <c r="B64" i="3"/>
  <c r="B66" i="3" s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<sst xmlns="http://schemas.openxmlformats.org/spreadsheetml/2006/main" count="56" uniqueCount="56">
  <si>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</si>
  <si>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</si>
  <si>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</si>
  <si>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</si>
  <si>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</si>
  <si>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</si>
  <si>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</si>
  <si>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</si>
  <si>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</si>
  <si>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</si>
  <si>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</si>
  <si>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</si>
  <si>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</si>
  <si>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</si>
  <si>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</si>
  <si>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</si>
  <si>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</si>
  <si>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</si>
  <si>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</si>
  <si>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</si>
  <si>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</si>
  <si>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</si>
  <si>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</si>
  <si>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</si>
  <si>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</si>
  <si>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</si>
  <si>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</si>
  <si>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</si>
  <si>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</si>
  <si>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</si>
  <si>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</si>
  <si>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</si>
  <si>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</si>
  <si>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</si>
  <si>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</si>
  <si>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</si>
  <si>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</si>
  <si>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</si>
  <si>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</si>
  <si>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</si>
  <si>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</si>
  <si>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</si>
  <si>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</si>
  <si>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</si>
  <si>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</si>
  <si>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</si>
  <si>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</si>
  <si>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</si>
  <si>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</si>
  <si>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</si>
  <si>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</si>
  <si>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</si>
  <si>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</si>
  <si>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</si>
  <si>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</si>
  <si>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Comisión Municipal de Cultura Física y Deporte de León, Guanajuato
Estado de Actividades
Del 01 de Enero al 31 de Diciembre del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</si>
</sst>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65" fontId="6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3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/>
      <protection locked="0"/>
    </xf>
    <xf numFmtId="4" fontId="2" fillId="0" borderId="4" xfId="8" applyNumberFormat="1" applyFont="1" applyFill="1" applyBorder="1" applyAlignment="1" applyProtection="1">
      <alignment horizontal="right"/>
      <protection locked="0"/>
    </xf>
    <xf numFmtId="4" fontId="3" fillId="0" borderId="4" xfId="3" applyNumberFormat="1" applyFont="1" applyFill="1" applyBorder="1" applyAlignment="1" applyProtection="1">
      <alignment horizontal="right" vertical="top" wrapText="1"/>
      <protection locked="0"/>
    </xf>
    <xf numFmtId="165" fontId="2" fillId="0" borderId="4" xfId="16" applyFont="1" applyFill="1" applyBorder="1" applyAlignment="1" applyProtection="1">
      <alignment horizontal="center"/>
      <protection locked="0"/>
    </xf>
    <xf numFmtId="2" fontId="3" fillId="0" borderId="4" xfId="8" applyNumberFormat="1" applyFont="1" applyFill="1" applyBorder="1" applyAlignment="1" applyProtection="1">
      <alignment horizontal="right"/>
      <protection locked="0"/>
    </xf>
    <xf numFmtId="2" fontId="3" fillId="0" borderId="4" xfId="3" applyNumberFormat="1" applyFont="1" applyFill="1" applyBorder="1" applyAlignment="1" applyProtection="1">
      <alignment horizontal="right" vertical="top" wrapText="1"/>
      <protection locked="0"/>
    </xf>
    <xf numFmtId="4" fontId="2" fillId="0" borderId="4" xfId="8" applyNumberFormat="1" applyFont="1" applyBorder="1" applyAlignment="1" applyProtection="1">
      <alignment horizontal="right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8" applyFont="1" applyBorder="1" applyAlignment="1" applyProtection="1">
      <alignment horizontal="right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2" fillId="0" borderId="4" xfId="8" applyNumberFormat="1" applyFont="1" applyBorder="1" applyAlignment="1" applyProtection="1">
      <alignment horizontal="right" vertical="center"/>
      <protection locked="0"/>
    </xf>
    <xf numFmtId="4" fontId="2" fillId="0" borderId="4" xfId="2" applyNumberFormat="1" applyFont="1" applyFill="1" applyBorder="1" applyAlignment="1" applyProtection="1">
      <alignment horizontal="right"/>
      <protection locked="0"/>
    </xf>
    <xf numFmtId="165" fontId="3" fillId="0" borderId="4" xfId="16" applyFont="1" applyFill="1" applyBorder="1" applyAlignment="1" applyProtection="1">
      <alignment horizontal="righ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819150</xdr:colOff>
          <xdr:row>76</xdr:row>
          <xdr:rowOff>19050</xdr:rowOff>
        </xdr:from>
        <xdr:to>
          <xdr:col>4</xdr:col>
          <xdr:colOff>9525</xdr:colOff>
          <xdr:row>81</xdr:row>
          <xdr:rowOff>57150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E69"/>
  <sheetViews>
    <sheetView showGridLines="0" tabSelected="1" zoomScaleNormal="100" workbookViewId="0">
      <selection activeCell="B29" sqref="B29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2" style="1"/>
    <col min="5" max="5" width="13.6640625" style="1" bestFit="1" customWidth="1"/>
    <col min="6" max="16384" width="12" style="1"/>
  </cols>
  <sheetData>
    <row r="1" spans="1:3" ht="45" customHeight="1" x14ac:dyDescent="0.2">
      <c r="A1" s="29" t="s">
        <v>55</v>
      </c>
      <c r="B1" s="30"/>
      <c r="C1" s="31"/>
    </row>
    <row r="2" spans="1:3" x14ac:dyDescent="0.2">
      <c r="A2" s="5" t="s">
        <v>53</v>
      </c>
      <c r="B2" s="5">
        <v>2023</v>
      </c>
      <c r="C2" s="5">
        <v>2022</v>
      </c>
    </row>
    <row r="3" spans="1:3" s="2" customFormat="1" x14ac:dyDescent="0.2">
      <c r="A3" s="6" t="s">
        <v>0</v>
      </c>
      <c r="B3" s="7"/>
      <c r="C3" s="7"/>
    </row>
    <row r="4" spans="1:3" x14ac:dyDescent="0.2">
      <c r="A4" s="8" t="s">
        <v>45</v>
      </c>
      <c r="B4" s="11">
        <v>80392767.510000005</v>
      </c>
      <c r="C4" s="15">
        <v>65235764.670000002</v>
      </c>
    </row>
    <row r="5" spans="1:3" x14ac:dyDescent="0.2">
      <c r="A5" s="10" t="s">
        <v>1</v>
      </c>
      <c r="B5" s="16">
        <v>0</v>
      </c>
      <c r="C5" s="16">
        <v>0</v>
      </c>
    </row>
    <row r="6" spans="1:3" x14ac:dyDescent="0.2">
      <c r="A6" s="10" t="s">
        <v>34</v>
      </c>
      <c r="B6" s="16">
        <v>0</v>
      </c>
      <c r="C6" s="16">
        <v>0</v>
      </c>
    </row>
    <row r="7" spans="1:3" x14ac:dyDescent="0.2">
      <c r="A7" s="10" t="s">
        <v>11</v>
      </c>
      <c r="B7" s="16">
        <v>0</v>
      </c>
      <c r="C7" s="16">
        <v>0</v>
      </c>
    </row>
    <row r="8" spans="1:3" x14ac:dyDescent="0.2">
      <c r="A8" s="10" t="s">
        <v>2</v>
      </c>
      <c r="B8" s="16">
        <v>0</v>
      </c>
      <c r="C8" s="16">
        <v>0</v>
      </c>
    </row>
    <row r="9" spans="1:3" x14ac:dyDescent="0.2">
      <c r="A9" s="10" t="s">
        <v>46</v>
      </c>
      <c r="B9" s="16">
        <v>0</v>
      </c>
      <c r="C9" s="16">
        <v>0</v>
      </c>
    </row>
    <row r="10" spans="1:3" x14ac:dyDescent="0.2">
      <c r="A10" s="10" t="s">
        <v>47</v>
      </c>
      <c r="B10" s="16">
        <v>0</v>
      </c>
      <c r="C10" s="16">
        <v>0</v>
      </c>
    </row>
    <row r="11" spans="1:3" ht="11.25" customHeight="1" x14ac:dyDescent="0.2">
      <c r="A11" s="10" t="s">
        <v>48</v>
      </c>
      <c r="B11" s="11">
        <v>80392767.510000005</v>
      </c>
      <c r="C11" s="17">
        <v>65235764.670000002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49</v>
      </c>
      <c r="B13" s="19">
        <f>SUM(B14:B15)</f>
        <v>115533865.18000001</v>
      </c>
      <c r="C13" s="27">
        <f>SUM(C14:C15)</f>
        <v>85208044.049999997</v>
      </c>
    </row>
    <row r="14" spans="1:3" ht="22.5" x14ac:dyDescent="0.2">
      <c r="A14" s="10" t="s">
        <v>50</v>
      </c>
      <c r="B14" s="16">
        <v>0</v>
      </c>
      <c r="C14" s="16">
        <v>0</v>
      </c>
    </row>
    <row r="15" spans="1:3" ht="11.25" customHeight="1" x14ac:dyDescent="0.2">
      <c r="A15" s="10" t="s">
        <v>51</v>
      </c>
      <c r="B15" s="22">
        <v>115533865.18000001</v>
      </c>
      <c r="C15" s="11">
        <v>85208044.049999997</v>
      </c>
    </row>
    <row r="16" spans="1:3" ht="11.25" customHeight="1" x14ac:dyDescent="0.2">
      <c r="A16" s="10"/>
      <c r="B16" s="15"/>
      <c r="C16" s="7"/>
    </row>
    <row r="17" spans="1:5" ht="11.25" customHeight="1" x14ac:dyDescent="0.2">
      <c r="A17" s="8" t="s">
        <v>40</v>
      </c>
      <c r="B17" s="15">
        <v>3144626.28</v>
      </c>
      <c r="C17" s="9">
        <f>SUM(C18:C22)</f>
        <v>2227837.4900000002</v>
      </c>
    </row>
    <row r="18" spans="1:5" ht="11.25" customHeight="1" x14ac:dyDescent="0.2">
      <c r="A18" s="10" t="s">
        <v>35</v>
      </c>
      <c r="B18" s="11">
        <v>3144626.28</v>
      </c>
      <c r="C18" s="16">
        <v>2227013.4300000002</v>
      </c>
    </row>
    <row r="19" spans="1:5" ht="11.25" customHeight="1" x14ac:dyDescent="0.2">
      <c r="A19" s="10" t="s">
        <v>12</v>
      </c>
      <c r="B19" s="18">
        <v>0</v>
      </c>
      <c r="C19" s="16">
        <v>0</v>
      </c>
    </row>
    <row r="20" spans="1:5" ht="11.25" customHeight="1" x14ac:dyDescent="0.2">
      <c r="A20" s="10" t="s">
        <v>13</v>
      </c>
      <c r="B20" s="16">
        <v>0</v>
      </c>
      <c r="C20" s="16">
        <v>0</v>
      </c>
    </row>
    <row r="21" spans="1:5" ht="11.25" customHeight="1" x14ac:dyDescent="0.2">
      <c r="A21" s="10" t="s">
        <v>14</v>
      </c>
      <c r="B21" s="18">
        <v>0</v>
      </c>
      <c r="C21" s="16">
        <v>0</v>
      </c>
    </row>
    <row r="22" spans="1:5" ht="11.25" customHeight="1" x14ac:dyDescent="0.2">
      <c r="A22" s="10" t="s">
        <v>15</v>
      </c>
      <c r="B22" s="16">
        <v>0</v>
      </c>
      <c r="C22" s="16">
        <v>824.06</v>
      </c>
    </row>
    <row r="23" spans="1:5" ht="11.25" customHeight="1" x14ac:dyDescent="0.2">
      <c r="A23" s="12"/>
      <c r="B23" s="7"/>
      <c r="C23" s="7"/>
    </row>
    <row r="24" spans="1:5" ht="11.25" customHeight="1" x14ac:dyDescent="0.2">
      <c r="A24" s="6" t="s">
        <v>9</v>
      </c>
      <c r="B24" s="13">
        <f>SUM(B11+B13+B17)</f>
        <v>199071258.97</v>
      </c>
      <c r="C24" s="13">
        <f>SUM(C11+C13+C17)</f>
        <v>152671646.21000001</v>
      </c>
    </row>
    <row r="25" spans="1:5" ht="11.25" customHeight="1" x14ac:dyDescent="0.2">
      <c r="A25" s="14"/>
      <c r="B25" s="7"/>
      <c r="C25" s="7"/>
    </row>
    <row r="26" spans="1:5" s="2" customFormat="1" ht="11.25" customHeight="1" x14ac:dyDescent="0.2">
      <c r="A26" s="6" t="s">
        <v>8</v>
      </c>
      <c r="B26" s="26">
        <f>B27+B32+B43+B48+B55</f>
        <v>197658821.78</v>
      </c>
      <c r="C26" s="26">
        <f>C27+C32+C43+C48+C55</f>
        <v>140860133.53999999</v>
      </c>
    </row>
    <row r="27" spans="1:5" ht="11.25" customHeight="1" x14ac:dyDescent="0.2">
      <c r="A27" s="8" t="s">
        <v>41</v>
      </c>
      <c r="B27" s="9">
        <f>SUM(B28:B30)</f>
        <v>154241960.69</v>
      </c>
      <c r="C27" s="9">
        <f>SUM(C28:C30)</f>
        <v>110602504.63999999</v>
      </c>
      <c r="E27" s="25"/>
    </row>
    <row r="28" spans="1:5" ht="11.25" customHeight="1" x14ac:dyDescent="0.2">
      <c r="A28" s="10" t="s">
        <v>36</v>
      </c>
      <c r="B28" s="11">
        <v>59433571.420000002</v>
      </c>
      <c r="C28" s="11">
        <v>47537383.829999998</v>
      </c>
    </row>
    <row r="29" spans="1:5" ht="11.25" customHeight="1" x14ac:dyDescent="0.2">
      <c r="A29" s="10" t="s">
        <v>16</v>
      </c>
      <c r="B29" s="23">
        <v>26911647.870000001</v>
      </c>
      <c r="C29" s="18">
        <v>18899688.149999999</v>
      </c>
    </row>
    <row r="30" spans="1:5" ht="11.25" customHeight="1" x14ac:dyDescent="0.2">
      <c r="A30" s="10" t="s">
        <v>17</v>
      </c>
      <c r="B30" s="11">
        <v>67896741.400000006</v>
      </c>
      <c r="C30" s="11">
        <v>44165432.659999996</v>
      </c>
    </row>
    <row r="31" spans="1:5" ht="11.25" customHeight="1" x14ac:dyDescent="0.2">
      <c r="A31" s="10"/>
      <c r="B31" s="7"/>
      <c r="C31" s="7"/>
    </row>
    <row r="32" spans="1:5" ht="11.25" customHeight="1" x14ac:dyDescent="0.2">
      <c r="A32" s="8" t="s">
        <v>52</v>
      </c>
      <c r="B32" s="9">
        <f>SUM(B33:B41)</f>
        <v>40506628.100000001</v>
      </c>
      <c r="C32" s="9">
        <f>SUM(C33:C41)</f>
        <v>27684110.66</v>
      </c>
    </row>
    <row r="33" spans="1:3" ht="11.25" customHeight="1" x14ac:dyDescent="0.2">
      <c r="A33" s="10" t="s">
        <v>18</v>
      </c>
      <c r="B33" s="20">
        <v>0</v>
      </c>
      <c r="C33" s="16">
        <v>0</v>
      </c>
    </row>
    <row r="34" spans="1:3" ht="11.25" customHeight="1" x14ac:dyDescent="0.2">
      <c r="A34" s="10" t="s">
        <v>19</v>
      </c>
      <c r="B34" s="28">
        <v>2000000</v>
      </c>
      <c r="C34" s="16">
        <v>0</v>
      </c>
    </row>
    <row r="35" spans="1:3" ht="11.25" customHeight="1" x14ac:dyDescent="0.2">
      <c r="A35" s="10" t="s">
        <v>20</v>
      </c>
      <c r="B35" s="20">
        <v>0</v>
      </c>
      <c r="C35" s="16">
        <v>0</v>
      </c>
    </row>
    <row r="36" spans="1:3" ht="11.25" customHeight="1" x14ac:dyDescent="0.2">
      <c r="A36" s="10" t="s">
        <v>21</v>
      </c>
      <c r="B36" s="23">
        <v>38506628.100000001</v>
      </c>
      <c r="C36" s="18">
        <v>27684110.66</v>
      </c>
    </row>
    <row r="37" spans="1:3" ht="11.25" customHeight="1" x14ac:dyDescent="0.2">
      <c r="A37" s="10" t="s">
        <v>22</v>
      </c>
      <c r="B37" s="20">
        <v>0</v>
      </c>
      <c r="C37" s="16">
        <v>0</v>
      </c>
    </row>
    <row r="38" spans="1:3" ht="11.25" customHeight="1" x14ac:dyDescent="0.2">
      <c r="A38" s="10" t="s">
        <v>23</v>
      </c>
      <c r="B38" s="21">
        <v>0</v>
      </c>
      <c r="C38" s="16">
        <v>0</v>
      </c>
    </row>
    <row r="39" spans="1:3" ht="11.25" customHeight="1" x14ac:dyDescent="0.2">
      <c r="A39" s="10" t="s">
        <v>24</v>
      </c>
      <c r="B39" s="20">
        <v>0</v>
      </c>
      <c r="C39" s="16">
        <v>0</v>
      </c>
    </row>
    <row r="40" spans="1:3" ht="11.25" customHeight="1" x14ac:dyDescent="0.2">
      <c r="A40" s="10" t="s">
        <v>6</v>
      </c>
      <c r="B40" s="21">
        <v>0</v>
      </c>
      <c r="C40" s="16">
        <v>0</v>
      </c>
    </row>
    <row r="41" spans="1:3" ht="11.25" customHeight="1" x14ac:dyDescent="0.2">
      <c r="A41" s="10" t="s">
        <v>25</v>
      </c>
      <c r="B41" s="20">
        <v>0</v>
      </c>
      <c r="C41" s="16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10</v>
      </c>
      <c r="B43" s="9">
        <f>SUM(B44:B46)</f>
        <v>0</v>
      </c>
      <c r="C43" s="9">
        <f>SUM(C44:C46)</f>
        <v>0</v>
      </c>
    </row>
    <row r="44" spans="1:3" ht="11.25" customHeight="1" x14ac:dyDescent="0.2">
      <c r="A44" s="10" t="s">
        <v>3</v>
      </c>
      <c r="B44" s="16">
        <v>0</v>
      </c>
      <c r="C44" s="16">
        <v>0</v>
      </c>
    </row>
    <row r="45" spans="1:3" ht="11.25" customHeight="1" x14ac:dyDescent="0.2">
      <c r="A45" s="10" t="s">
        <v>4</v>
      </c>
      <c r="B45" s="16">
        <v>0</v>
      </c>
      <c r="C45" s="16">
        <v>0</v>
      </c>
    </row>
    <row r="46" spans="1:3" ht="11.25" customHeight="1" x14ac:dyDescent="0.2">
      <c r="A46" s="10" t="s">
        <v>5</v>
      </c>
      <c r="B46" s="16">
        <v>0</v>
      </c>
      <c r="C46" s="16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42</v>
      </c>
      <c r="B48" s="9">
        <f>SUM(B49:B53)</f>
        <v>0</v>
      </c>
      <c r="C48" s="9">
        <f>SUM(C49:C53)</f>
        <v>0</v>
      </c>
    </row>
    <row r="49" spans="1:3" ht="11.25" customHeight="1" x14ac:dyDescent="0.2">
      <c r="A49" s="10" t="s">
        <v>26</v>
      </c>
      <c r="B49" s="16">
        <v>0</v>
      </c>
      <c r="C49" s="16">
        <v>0</v>
      </c>
    </row>
    <row r="50" spans="1:3" ht="11.25" customHeight="1" x14ac:dyDescent="0.2">
      <c r="A50" s="10" t="s">
        <v>27</v>
      </c>
      <c r="B50" s="16">
        <v>0</v>
      </c>
      <c r="C50" s="16">
        <v>0</v>
      </c>
    </row>
    <row r="51" spans="1:3" ht="11.25" customHeight="1" x14ac:dyDescent="0.2">
      <c r="A51" s="10" t="s">
        <v>28</v>
      </c>
      <c r="B51" s="16">
        <v>0</v>
      </c>
      <c r="C51" s="16">
        <v>0</v>
      </c>
    </row>
    <row r="52" spans="1:3" ht="11.25" customHeight="1" x14ac:dyDescent="0.2">
      <c r="A52" s="10" t="s">
        <v>29</v>
      </c>
      <c r="B52" s="16">
        <v>0</v>
      </c>
      <c r="C52" s="16">
        <v>0</v>
      </c>
    </row>
    <row r="53" spans="1:3" ht="11.25" customHeight="1" x14ac:dyDescent="0.2">
      <c r="A53" s="10" t="s">
        <v>30</v>
      </c>
      <c r="B53" s="16">
        <v>0</v>
      </c>
      <c r="C53" s="16">
        <v>0</v>
      </c>
    </row>
    <row r="54" spans="1:3" ht="11.25" customHeight="1" x14ac:dyDescent="0.2">
      <c r="A54" s="10"/>
      <c r="B54" s="7"/>
      <c r="C54" s="18"/>
    </row>
    <row r="55" spans="1:3" ht="11.25" customHeight="1" x14ac:dyDescent="0.2">
      <c r="A55" s="8" t="s">
        <v>43</v>
      </c>
      <c r="B55" s="9">
        <f>SUM(B56:B59)</f>
        <v>2910232.9899999998</v>
      </c>
      <c r="C55" s="9">
        <f>SUM(C56:C59)</f>
        <v>2573518.2400000002</v>
      </c>
    </row>
    <row r="56" spans="1:3" ht="11.25" customHeight="1" x14ac:dyDescent="0.2">
      <c r="A56" s="10" t="s">
        <v>31</v>
      </c>
      <c r="B56" s="11">
        <v>2903241.55</v>
      </c>
      <c r="C56" s="11">
        <v>2568822.91</v>
      </c>
    </row>
    <row r="57" spans="1:3" ht="11.25" customHeight="1" x14ac:dyDescent="0.2">
      <c r="A57" s="10" t="s">
        <v>7</v>
      </c>
      <c r="B57" s="21">
        <v>0</v>
      </c>
      <c r="C57" s="16">
        <v>0</v>
      </c>
    </row>
    <row r="58" spans="1:3" ht="11.25" customHeight="1" x14ac:dyDescent="0.2">
      <c r="A58" s="10" t="s">
        <v>32</v>
      </c>
      <c r="B58" s="24">
        <v>22.07</v>
      </c>
      <c r="C58" s="16">
        <v>26.33</v>
      </c>
    </row>
    <row r="59" spans="1:3" ht="11.25" customHeight="1" x14ac:dyDescent="0.2">
      <c r="A59" s="10" t="s">
        <v>33</v>
      </c>
      <c r="B59" s="23">
        <v>6969.37</v>
      </c>
      <c r="C59" s="18">
        <v>4669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39</v>
      </c>
      <c r="B61" s="9">
        <v>0</v>
      </c>
      <c r="C61" s="9">
        <f>SUM(C62)</f>
        <v>0</v>
      </c>
    </row>
    <row r="62" spans="1:3" ht="11.25" customHeight="1" x14ac:dyDescent="0.2">
      <c r="A62" s="10" t="s">
        <v>37</v>
      </c>
      <c r="B62" s="11">
        <v>0</v>
      </c>
      <c r="C62" s="16">
        <v>0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44</v>
      </c>
      <c r="B64" s="9">
        <f>B27+B32+B43+B48+B55+B61</f>
        <v>197658821.78</v>
      </c>
      <c r="C64" s="13">
        <f>SUM(C27+C32+C43+C48+C55+C61)</f>
        <v>140860133.53999999</v>
      </c>
    </row>
    <row r="65" spans="1:3" ht="11.25" customHeight="1" x14ac:dyDescent="0.2">
      <c r="A65" s="14"/>
      <c r="B65" s="7"/>
      <c r="C65" s="7"/>
    </row>
    <row r="66" spans="1:3" s="2" customFormat="1" x14ac:dyDescent="0.2">
      <c r="A66" s="6" t="s">
        <v>38</v>
      </c>
      <c r="B66" s="9">
        <f>SUM(B24-B64)</f>
        <v>1412437.1899999976</v>
      </c>
      <c r="C66" s="9">
        <f>C24-C64</f>
        <v>11811512.670000017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ignoredErrors>
    <ignoredError sqref="B13:C13 C17 B24:C24 B27:C27 B32:C32 C43:C46 C48:C53 B55:C55 C61:C62 B64:C64 B66:C66 B43:B46 B48:B53 B26:C26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r:id="rId5">
            <anchor moveWithCells="1">
              <from>
                <xdr:col>0</xdr:col>
                <xdr:colOff>819150</xdr:colOff>
                <xdr:row>76</xdr:row>
                <xdr:rowOff>19050</xdr:rowOff>
              </from>
              <to>
                <xdr:col>4</xdr:col>
                <xdr:colOff>9525</xdr:colOff>
                <xdr:row>81</xdr:row>
                <xdr:rowOff>57150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31AFFC-76AA-46C8-8EA8-5828325D3A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0c865bf4-0f22-4e4d-b041-7b0c1657e5a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Ángeles Ramírez</cp:lastModifiedBy>
  <cp:lastPrinted>2024-01-23T01:57:41Z</cp:lastPrinted>
  <dcterms:created xsi:type="dcterms:W3CDTF">2012-12-11T20:29:16Z</dcterms:created>
  <dcterms:modified xsi:type="dcterms:W3CDTF">2024-01-23T19:39:03Z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